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งานกลุ่มที่ดินและผลประโยชน์\ประกาศอัตราค่าเช่าที่ดินเกษตรกรรม ประเภทที่ดินรัฐ\แจ้งเวียนอัตรากับแนวทางปฏิบัติค่าเช่าที่ดินรัฐ\หนังสือเวียน การค่าเช่าที่ดินเพื่อเกษตรกรรม 10-7-65\"/>
    </mc:Choice>
  </mc:AlternateContent>
  <xr:revisionPtr revIDLastSave="0" documentId="13_ncr:1_{98798DCA-F98A-4A19-8940-6A81E84D0D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ารางประกอบการคำนวณ" sheetId="2" r:id="rId1"/>
  </sheets>
  <definedNames>
    <definedName name="_xlnm.Print_Area" localSheetId="0">ตารางประกอบการคำนวณ!$A$1:$R$24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2" l="1"/>
  <c r="M11" i="2"/>
  <c r="H11" i="2"/>
  <c r="I11" i="2" s="1"/>
  <c r="O10" i="2"/>
  <c r="M10" i="2"/>
  <c r="H10" i="2"/>
  <c r="I10" i="2" s="1"/>
  <c r="P10" i="2" l="1"/>
  <c r="R10" i="2" s="1"/>
  <c r="P11" i="2"/>
  <c r="R11" i="2" s="1"/>
  <c r="Q10" i="2"/>
  <c r="Q11" i="2" l="1"/>
</calcChain>
</file>

<file path=xl/sharedStrings.xml><?xml version="1.0" encoding="utf-8"?>
<sst xmlns="http://schemas.openxmlformats.org/spreadsheetml/2006/main" count="51" uniqueCount="42">
  <si>
    <t xml:space="preserve">                               ตารางประกอบการคำนวณค่าเช่าและค่าตอบแทน ประเภทที่ดินของรัฐ ตามอัตราประกาศ ส.ป.ก.</t>
  </si>
  <si>
    <r>
      <rPr>
        <b/>
        <sz val="20"/>
        <color theme="1"/>
        <rFont val="TH SarabunPSK"/>
        <family val="2"/>
      </rPr>
      <t>ชื่อ - นามสกุลของเกษตรกร</t>
    </r>
    <r>
      <rPr>
        <sz val="20"/>
        <color theme="1"/>
        <rFont val="TH SarabunPSK"/>
        <family val="2"/>
      </rPr>
      <t xml:space="preserve"> :…....................................................................... </t>
    </r>
    <r>
      <rPr>
        <b/>
        <sz val="20"/>
        <color theme="1"/>
        <rFont val="TH SarabunPSK"/>
        <family val="2"/>
      </rPr>
      <t>เลขที่สัญญา (13 หลัก)</t>
    </r>
    <r>
      <rPr>
        <sz val="20"/>
        <color theme="1"/>
        <rFont val="TH SarabunPSK"/>
        <family val="2"/>
      </rPr>
      <t xml:space="preserve"> :......................................................</t>
    </r>
    <r>
      <rPr>
        <b/>
        <sz val="20"/>
        <color theme="1"/>
        <rFont val="TH SarabunPSK"/>
        <family val="2"/>
      </rPr>
      <t xml:space="preserve"> วัน/เดือน/ปี พ.ศ. (วันเข้าทำประโยชน์)</t>
    </r>
    <r>
      <rPr>
        <sz val="20"/>
        <color theme="1"/>
        <rFont val="TH SarabunPSK"/>
        <family val="2"/>
      </rPr>
      <t>: ……....................................................</t>
    </r>
  </si>
  <si>
    <r>
      <rPr>
        <b/>
        <sz val="20"/>
        <color theme="1"/>
        <rFont val="TH SarabunPSK"/>
        <family val="2"/>
      </rPr>
      <t>ข้อมูลที่ตั้งของแปลงที่ดินที่อนุญาต</t>
    </r>
    <r>
      <rPr>
        <sz val="20"/>
        <color theme="1"/>
        <rFont val="TH SarabunPSK"/>
        <family val="2"/>
      </rPr>
      <t xml:space="preserve">: เลขที่แปลง…...............ระวาง.............................ตำบล.............................อำเภอ............................จังหวัด...................... .. </t>
    </r>
    <r>
      <rPr>
        <b/>
        <sz val="20"/>
        <color theme="1"/>
        <rFont val="TH SarabunPSK"/>
        <family val="2"/>
      </rPr>
      <t>เนื้อที่รวม</t>
    </r>
    <r>
      <rPr>
        <sz val="20"/>
        <color theme="1"/>
        <rFont val="TH SarabunPSK"/>
        <family val="2"/>
      </rPr>
      <t xml:space="preserve"> ............ไร่............งาน.............ตารางวา</t>
    </r>
  </si>
  <si>
    <r>
      <rPr>
        <b/>
        <sz val="20"/>
        <color theme="1"/>
        <rFont val="TH SarabunPSK"/>
        <family val="2"/>
      </rPr>
      <t>กำหนดชำระภายในวันที่/เดือน</t>
    </r>
    <r>
      <rPr>
        <sz val="20"/>
        <color theme="1"/>
        <rFont val="TH SarabunPSK"/>
        <family val="2"/>
      </rPr>
      <t xml:space="preserve">.............................................. ของทุกปี </t>
    </r>
    <r>
      <rPr>
        <b/>
        <sz val="20"/>
        <color theme="1"/>
        <rFont val="TH SarabunPSK"/>
        <family val="2"/>
      </rPr>
      <t>โดยเริ่มชำระตั้งแต่วันที่/เดือน/ปี พ.ศ</t>
    </r>
    <r>
      <rPr>
        <sz val="20"/>
        <color theme="1"/>
        <rFont val="TH SarabunPSK"/>
        <family val="2"/>
      </rPr>
      <t>.....................................................</t>
    </r>
  </si>
  <si>
    <t>(1)</t>
  </si>
  <si>
    <t>(2)</t>
  </si>
  <si>
    <t>(3)</t>
  </si>
  <si>
    <t xml:space="preserve">(4) = (3)*100 </t>
  </si>
  <si>
    <t>(5)</t>
  </si>
  <si>
    <t xml:space="preserve"> (6) </t>
  </si>
  <si>
    <t>(7) = นำ (6) มาคำนวณตามอัตราประกาศ</t>
  </si>
  <si>
    <t>(8) = (5)*(7)</t>
  </si>
  <si>
    <t>(9) = (4)+(8)</t>
  </si>
  <si>
    <t xml:space="preserve">(10) </t>
  </si>
  <si>
    <t>ลำดับ
ที่</t>
  </si>
  <si>
    <t>เนื้อที่ทั้งแปลง</t>
  </si>
  <si>
    <t xml:space="preserve">กรณีจำนวนเนื้อที่ไม่เกิน 15 ไร่ </t>
  </si>
  <si>
    <t xml:space="preserve"> ผลการคำนวณ</t>
  </si>
  <si>
    <t xml:space="preserve"> กรณีจำนวนเนื้อที่ส่วนเกิน 15 ไร่ </t>
  </si>
  <si>
    <t xml:space="preserve"> ราคาประเมินทุนทรัพย์</t>
  </si>
  <si>
    <t>ผลการคำนวณค่าเช่า/ค่าตอบแทน ต่อไร่</t>
  </si>
  <si>
    <t>ผลการคำนวณ</t>
  </si>
  <si>
    <t>ผลรวม</t>
  </si>
  <si>
    <t>ไร่</t>
  </si>
  <si>
    <t>งาน</t>
  </si>
  <si>
    <t>ตารางวา</t>
  </si>
  <si>
    <t>เนื้อที่ (ไร่)</t>
  </si>
  <si>
    <t>ส่วนไม่เกิน 15 ไร่  (บาท/ปี)</t>
  </si>
  <si>
    <t>ที่ดินของพื้นที่ต่อ 1 ไร่</t>
  </si>
  <si>
    <t xml:space="preserve"> (อัตราร้อยละ 0.1 ของราคาประเมินฯ</t>
  </si>
  <si>
    <t>ส่วนเกิน 15 ไร่</t>
  </si>
  <si>
    <t>ทั้งแปลงก่อนปัดเศษ</t>
  </si>
  <si>
    <t>ทั้งแปลงหลังปัดเศษ</t>
  </si>
  <si>
    <t>(อัตรา 100 บาท/ไร่/ปี)</t>
  </si>
  <si>
    <t>(บาท/ไร่)</t>
  </si>
  <si>
    <t xml:space="preserve"> ขั้นต่ำ 100 บาท &lt;-&gt; สูงสุด 600 บาท)</t>
  </si>
  <si>
    <t>(บาท/ปี)</t>
  </si>
  <si>
    <t xml:space="preserve"> (บาทต่อปี)</t>
  </si>
  <si>
    <t>หมายเหตุ:</t>
  </si>
  <si>
    <t>1. อัตราคาเช่าที่ดินและค่าตอบแทน ประเภทที่ดินของรัฐ คำนวณตามอัตราประกาศ ส.ป.ก. เรื่อง อัตราค่าเช่าที่ดินเพื่อเกษตรกรรม ประเภทที่ดินของรัฐ  กำหนดไว้ 1) ที่ดินที่เช่ามีเนื้อที่    ไม่เกิน 15 ไร่ ให้คิดค่าเช่าในอัตราไร่ละ 100 บาทต่อปี  2) ที่ดินที่ที่เช่ามีเนื้อที่เกินกว่า 15 ไร่ นอกจากการคิดตาม 1) แล้ว</t>
  </si>
  <si>
    <t xml:space="preserve">    ให้คิดค่าเช่าสำหรับที่ดินส่วนเกินในอัตราร้อยละ 0.1 ของราคาประเมินทุนทรัพย์ที่ดิน ของกรมธนารักษ์ในปีที่จัดทำสัญญา โดยให้คิดค่าเช่าขั้นต่ำไร่ละ 100 บาทต่อปี และค่าเช่าขั้นสูงไม่เกินไร่ละ 600 บาทต่อปี 3) กรณีการคำนวณค่าเช่ามีเศษเงิน เศษของบาทให้ปัดขึ้นเป็นหนึ่งบาท</t>
  </si>
  <si>
    <t>2. การใช้บัญชีและการคำนวณราคาประเมินทุนทรัพย์ที่ดินของกรมธนารักษ์ ให้ปฏิบัติตามหนังสือ ที่ กษ 1207/ว 2338 ลงวันที่ 13 พฤษภาคม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</si>
</sst>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[$-187041E]d\ 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H SarabunPSK"/>
      <family val="2"/>
    </font>
    <font>
      <b/>
      <sz val="22"/>
      <color theme="1"/>
      <name val="TH SarabunIT๙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IT๙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Calibri"/>
      <family val="2"/>
      <scheme val="minor"/>
    </font>
    <font>
      <b/>
      <u val="double"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Calibri"/>
      <family val="2"/>
    </font>
    <font>
      <sz val="15"/>
      <color theme="1"/>
      <name val="TH SarabunPSK"/>
      <family val="2"/>
    </font>
    <font>
      <u val="double"/>
      <sz val="16"/>
      <color rgb="FFFF0000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3" fillId="0" borderId="0" xfId="1" applyFont="1"/>
    <xf numFmtId="0" fontId="6" fillId="0" borderId="0" xfId="1" applyFont="1"/>
    <xf numFmtId="49" fontId="7" fillId="0" borderId="1" xfId="1" applyNumberFormat="1" applyFont="1" applyBorder="1" applyAlignment="1">
      <alignment horizontal="center" vertical="center"/>
    </xf>
    <xf numFmtId="4" fontId="7" fillId="0" borderId="5" xfId="1" quotePrefix="1" applyNumberFormat="1" applyFont="1" applyBorder="1" applyAlignment="1">
      <alignment horizontal="center" vertical="center"/>
    </xf>
    <xf numFmtId="3" fontId="8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4" fontId="10" fillId="0" borderId="7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4" fontId="7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23" xfId="0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164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 wrapText="1"/>
    </xf>
    <xf numFmtId="4" fontId="7" fillId="0" borderId="30" xfId="1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4" fontId="11" fillId="0" borderId="32" xfId="0" applyNumberFormat="1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4" fontId="11" fillId="0" borderId="33" xfId="0" applyNumberFormat="1" applyFont="1" applyBorder="1" applyAlignment="1">
      <alignment horizontal="left"/>
    </xf>
    <xf numFmtId="4" fontId="11" fillId="0" borderId="34" xfId="0" applyNumberFormat="1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165" fontId="11" fillId="0" borderId="33" xfId="0" applyNumberFormat="1" applyFont="1" applyBorder="1" applyAlignment="1">
      <alignment horizontal="center" vertical="center"/>
    </xf>
    <xf numFmtId="4" fontId="11" fillId="0" borderId="32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4" fontId="11" fillId="0" borderId="33" xfId="0" applyNumberFormat="1" applyFont="1" applyBorder="1" applyAlignment="1">
      <alignment horizontal="center"/>
    </xf>
    <xf numFmtId="4" fontId="11" fillId="0" borderId="35" xfId="0" applyNumberFormat="1" applyFont="1" applyBorder="1" applyAlignment="1">
      <alignment horizontal="left"/>
    </xf>
    <xf numFmtId="4" fontId="12" fillId="0" borderId="35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0" fontId="14" fillId="0" borderId="0" xfId="0" applyFont="1"/>
    <xf numFmtId="4" fontId="14" fillId="0" borderId="0" xfId="0" applyNumberFormat="1" applyFont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1" fillId="0" borderId="0" xfId="0" applyNumberFormat="1" applyFont="1"/>
    <xf numFmtId="0" fontId="15" fillId="0" borderId="0" xfId="0" applyFont="1"/>
    <xf numFmtId="4" fontId="7" fillId="0" borderId="0" xfId="0" applyNumberFormat="1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4" xfId="1" applyNumberFormat="1" applyFont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 wrapText="1"/>
    </xf>
    <xf numFmtId="4" fontId="11" fillId="0" borderId="21" xfId="0" applyNumberFormat="1" applyFont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 wrapText="1"/>
    </xf>
    <xf numFmtId="3" fontId="7" fillId="0" borderId="26" xfId="1" applyNumberFormat="1" applyFont="1" applyBorder="1" applyAlignment="1">
      <alignment horizontal="center" vertical="center"/>
    </xf>
    <xf numFmtId="4" fontId="2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38" xfId="1" applyNumberFormat="1" applyFont="1" applyBorder="1" applyAlignment="1">
      <alignment horizontal="center" vertical="center"/>
    </xf>
    <xf numFmtId="49" fontId="7" fillId="0" borderId="39" xfId="1" applyNumberFormat="1" applyFont="1" applyBorder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1213870</xdr:colOff>
      <xdr:row>17</xdr:row>
      <xdr:rowOff>301853</xdr:rowOff>
    </xdr:from>
    <xdr:to>
      <xdr:col>16</xdr:col>
      <xdr:colOff>266699</xdr:colOff>
      <xdr:row>23</xdr:row>
      <xdr:rowOff>215900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8AE671-99CD-4762-AADF-97FB0A543876}"/>
            </a:ext>
          </a:extLst>
        </xdr:cNvPr>
        <xdr:cNvSpPr txBox="1"/>
      </xdr:nvSpPr>
      <xdr:spPr>
        <a:xfrm>
          <a:off x="8842337" y="6897386"/>
          <a:ext cx="3971962" cy="17936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Bef>
              <a:spcPts val="600"/>
            </a:spcBef>
            <a:spcAft>
              <a:spcPts val="600"/>
            </a:spcAft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ลงชื่อ...................................................................</a:t>
          </a:r>
        </a:p>
        <a:p>
          <a:pPr algn="ctr">
            <a:spcBef>
              <a:spcPts val="600"/>
            </a:spcBef>
            <a:spcAft>
              <a:spcPts val="600"/>
            </a:spcAft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(................................................................)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>
            <a:spcBef>
              <a:spcPts val="600"/>
            </a:spcBef>
            <a:spcAft>
              <a:spcPts val="600"/>
            </a:spcAft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ผู้อำนวยการกลุ่มการเงินบัญชีและจัดเก็บผลประโยชน์</a:t>
          </a:r>
        </a:p>
        <a:p>
          <a:pPr algn="ctr">
            <a:spcBef>
              <a:spcPts val="600"/>
            </a:spcBef>
            <a:spcAft>
              <a:spcPts val="600"/>
            </a:spcAft>
          </a:pP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วันที่..................................................</a:t>
          </a:r>
          <a:r>
            <a:rPr lang="en-GB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...........</a:t>
          </a:r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3</xdr:col>
      <xdr:colOff>428626</xdr:colOff>
      <xdr:row>17</xdr:row>
      <xdr:rowOff>205316</xdr:rowOff>
    </xdr:from>
    <xdr:to>
      <xdr:col>11</xdr:col>
      <xdr:colOff>323851</xdr:colOff>
      <xdr:row>23</xdr:row>
      <xdr:rowOff>91018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4B77A2-E946-40E4-BDE6-ADEA6C40D301}"/>
            </a:ext>
          </a:extLst>
        </xdr:cNvPr>
        <xdr:cNvSpPr txBox="1"/>
      </xdr:nvSpPr>
      <xdr:spPr>
        <a:xfrm>
          <a:off x="1588559" y="6800849"/>
          <a:ext cx="4958292" cy="17653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ผู้จัดทำข้อมูล</a:t>
          </a:r>
          <a:endParaRPr lang="en-GB" sz="1600">
            <a:effectLst/>
            <a:latin typeface="TH SarabunPSK" pitchFamily="34" charset="-34"/>
            <a:cs typeface="TH SarabunPSK" pitchFamily="34" charset="-34"/>
          </a:endParaRPr>
        </a:p>
        <a:p>
          <a:pPr algn="l">
            <a:spcBef>
              <a:spcPts val="600"/>
            </a:spcBef>
            <a:spcAft>
              <a:spcPts val="600"/>
            </a:spcAft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................................)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>
            <a:spcBef>
              <a:spcPts val="600"/>
            </a:spcBef>
            <a:spcAft>
              <a:spcPts val="600"/>
            </a:spcAft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ตำแหน่ง..................................................</a:t>
          </a:r>
          <a:r>
            <a:rPr lang="en-GB" sz="1600">
              <a:latin typeface="TH SarabunPSK" panose="020B0500040200020003" pitchFamily="34" charset="-34"/>
              <a:cs typeface="TH SarabunPSK" panose="020B0500040200020003" pitchFamily="34" charset="-34"/>
            </a:rPr>
            <a:t>..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en-GB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                 วันที่..................................................</a:t>
          </a:r>
          <a:r>
            <a:rPr lang="en-GB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93135</xdr:colOff>
      <xdr:row>0</xdr:row>
      <xdr:rowOff>46565</xdr:rowOff>
    </xdr:from>
    <xdr:to>
      <xdr:col>17</xdr:col>
      <xdr:colOff>1677248</xdr:colOff>
      <xdr:row>1</xdr:row>
      <xdr:rowOff>43391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0DCE812-D91C-44E8-B133-B35A6BEB8B71}"/>
            </a:ext>
          </a:extLst>
        </xdr:cNvPr>
        <xdr:cNvSpPr txBox="1"/>
      </xdr:nvSpPr>
      <xdr:spPr>
        <a:xfrm>
          <a:off x="13978468" y="46565"/>
          <a:ext cx="1584113" cy="46249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h-TH" sz="2000" b="1">
              <a:effectLst/>
              <a:latin typeface="TH SarabunIT๙" pitchFamily="34" charset="-34"/>
              <a:ea typeface="Calibri" panose="020F0502020204030204" pitchFamily="34" charset="0"/>
              <a:cs typeface="TH SarabunIT๙" pitchFamily="34" charset="-34"/>
            </a:rPr>
            <a:t>เอกสารหมายเลข </a:t>
          </a:r>
          <a:r>
            <a:rPr lang="en-US" sz="2000" b="1">
              <a:effectLst/>
              <a:latin typeface="TH SarabunIT๙" pitchFamily="34" charset="-34"/>
              <a:ea typeface="Calibri" panose="020F0502020204030204" pitchFamily="34" charset="0"/>
              <a:cs typeface="TH SarabunIT๙" pitchFamily="34" charset="-34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view="pageBreakPreview" zoomScale="90" zoomScaleNormal="70" zoomScaleSheetLayoutView="90" workbookViewId="0">
      <selection activeCell="A2" sqref="A2:R2"/>
    </sheetView>
  </sheetViews>
  <sheetFormatPr defaultColWidth="9" defaultRowHeight="24.6" x14ac:dyDescent="0.7"/>
  <cols>
    <col min="1" max="1" width="5.88671875" style="12" customWidth="1"/>
    <col min="2" max="2" width="5.6640625" style="12" customWidth="1"/>
    <col min="3" max="3" width="5.33203125" style="12" customWidth="1"/>
    <col min="4" max="4" width="8.44140625" style="80" customWidth="1"/>
    <col min="5" max="6" width="5" style="12" customWidth="1"/>
    <col min="7" max="7" width="9.109375" style="80" customWidth="1"/>
    <col min="8" max="8" width="12.44140625" style="80" customWidth="1"/>
    <col min="9" max="9" width="21.77734375" style="80" bestFit="1" customWidth="1"/>
    <col min="10" max="10" width="5.33203125" style="12" customWidth="1"/>
    <col min="11" max="11" width="6.6640625" style="12" customWidth="1"/>
    <col min="12" max="12" width="9.44140625" style="12" customWidth="1"/>
    <col min="13" max="13" width="11" style="80" customWidth="1"/>
    <col min="14" max="14" width="19.77734375" style="12" customWidth="1"/>
    <col min="15" max="15" width="31.5546875" style="80" customWidth="1"/>
    <col min="16" max="16" width="20.33203125" style="80" customWidth="1"/>
    <col min="17" max="17" width="19.44140625" style="80" customWidth="1"/>
    <col min="18" max="18" width="25.21875" style="12" customWidth="1"/>
    <col min="19" max="16384" width="9" style="12"/>
  </cols>
  <sheetData>
    <row r="1" spans="1:18" s="1" customFormat="1" ht="36.6" customHeight="1" x14ac:dyDescen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s="1" customFormat="1" ht="39" customHeight="1" x14ac:dyDescent="0.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s="2" customFormat="1" ht="36.6" customHeight="1" x14ac:dyDescent="0.8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s="2" customFormat="1" ht="30" x14ac:dyDescent="0.85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18" s="2" customFormat="1" ht="30.6" thickBot="1" x14ac:dyDescent="0.9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7" customFormat="1" x14ac:dyDescent="0.4">
      <c r="A6" s="3" t="s">
        <v>4</v>
      </c>
      <c r="B6" s="93" t="s">
        <v>5</v>
      </c>
      <c r="C6" s="94"/>
      <c r="D6" s="95"/>
      <c r="E6" s="93" t="s">
        <v>6</v>
      </c>
      <c r="F6" s="94"/>
      <c r="G6" s="94"/>
      <c r="H6" s="96"/>
      <c r="I6" s="4" t="s">
        <v>7</v>
      </c>
      <c r="J6" s="97" t="s">
        <v>8</v>
      </c>
      <c r="K6" s="94"/>
      <c r="L6" s="94"/>
      <c r="M6" s="95"/>
      <c r="N6" s="3" t="s">
        <v>9</v>
      </c>
      <c r="O6" s="5" t="s">
        <v>10</v>
      </c>
      <c r="P6" s="6" t="s">
        <v>11</v>
      </c>
      <c r="Q6" s="83" t="s">
        <v>12</v>
      </c>
      <c r="R6" s="83" t="s">
        <v>13</v>
      </c>
    </row>
    <row r="7" spans="1:18" ht="49.2" x14ac:dyDescent="0.7">
      <c r="A7" s="100" t="s">
        <v>14</v>
      </c>
      <c r="B7" s="103" t="s">
        <v>15</v>
      </c>
      <c r="C7" s="104"/>
      <c r="D7" s="105"/>
      <c r="E7" s="103" t="s">
        <v>16</v>
      </c>
      <c r="F7" s="104"/>
      <c r="G7" s="104"/>
      <c r="H7" s="104"/>
      <c r="I7" s="8" t="s">
        <v>17</v>
      </c>
      <c r="J7" s="104" t="s">
        <v>18</v>
      </c>
      <c r="K7" s="104"/>
      <c r="L7" s="104"/>
      <c r="M7" s="105"/>
      <c r="N7" s="14" t="s">
        <v>19</v>
      </c>
      <c r="O7" s="9" t="s">
        <v>20</v>
      </c>
      <c r="P7" s="8" t="s">
        <v>21</v>
      </c>
      <c r="Q7" s="10" t="s">
        <v>22</v>
      </c>
      <c r="R7" s="11" t="s">
        <v>22</v>
      </c>
    </row>
    <row r="8" spans="1:18" ht="49.2" x14ac:dyDescent="0.7">
      <c r="A8" s="101"/>
      <c r="B8" s="106" t="s">
        <v>23</v>
      </c>
      <c r="C8" s="106" t="s">
        <v>24</v>
      </c>
      <c r="D8" s="107" t="s">
        <v>25</v>
      </c>
      <c r="E8" s="106" t="s">
        <v>23</v>
      </c>
      <c r="F8" s="106" t="s">
        <v>24</v>
      </c>
      <c r="G8" s="109" t="s">
        <v>25</v>
      </c>
      <c r="H8" s="111" t="s">
        <v>26</v>
      </c>
      <c r="I8" s="13" t="s">
        <v>27</v>
      </c>
      <c r="J8" s="113" t="s">
        <v>23</v>
      </c>
      <c r="K8" s="101" t="s">
        <v>24</v>
      </c>
      <c r="L8" s="115" t="s">
        <v>25</v>
      </c>
      <c r="M8" s="116" t="s">
        <v>26</v>
      </c>
      <c r="N8" s="14" t="s">
        <v>28</v>
      </c>
      <c r="O8" s="15" t="s">
        <v>29</v>
      </c>
      <c r="P8" s="13" t="s">
        <v>30</v>
      </c>
      <c r="Q8" s="16" t="s">
        <v>31</v>
      </c>
      <c r="R8" s="17" t="s">
        <v>32</v>
      </c>
    </row>
    <row r="9" spans="1:18" x14ac:dyDescent="0.7">
      <c r="A9" s="102"/>
      <c r="B9" s="102"/>
      <c r="C9" s="102"/>
      <c r="D9" s="108"/>
      <c r="E9" s="102"/>
      <c r="F9" s="102"/>
      <c r="G9" s="110"/>
      <c r="H9" s="112"/>
      <c r="I9" s="18" t="s">
        <v>33</v>
      </c>
      <c r="J9" s="114"/>
      <c r="K9" s="102"/>
      <c r="L9" s="103"/>
      <c r="M9" s="117"/>
      <c r="N9" s="19" t="s">
        <v>34</v>
      </c>
      <c r="O9" s="20" t="s">
        <v>35</v>
      </c>
      <c r="P9" s="18" t="s">
        <v>36</v>
      </c>
      <c r="Q9" s="21" t="s">
        <v>37</v>
      </c>
      <c r="R9" s="22" t="s">
        <v>37</v>
      </c>
    </row>
    <row r="10" spans="1:18" s="32" customFormat="1" x14ac:dyDescent="0.7">
      <c r="A10" s="23">
        <v>1</v>
      </c>
      <c r="B10" s="23">
        <v>0</v>
      </c>
      <c r="C10" s="23">
        <v>0</v>
      </c>
      <c r="D10" s="24">
        <v>0</v>
      </c>
      <c r="E10" s="25">
        <v>0</v>
      </c>
      <c r="F10" s="25">
        <v>0</v>
      </c>
      <c r="G10" s="26">
        <v>0</v>
      </c>
      <c r="H10" s="27">
        <f>E10+(F10/4)+(G10/400)</f>
        <v>0</v>
      </c>
      <c r="I10" s="86">
        <f>H10*100</f>
        <v>0</v>
      </c>
      <c r="J10" s="28">
        <v>0</v>
      </c>
      <c r="K10" s="25">
        <v>0</v>
      </c>
      <c r="L10" s="29">
        <v>0</v>
      </c>
      <c r="M10" s="30">
        <f xml:space="preserve"> J10+(K10/4)+(L10/400)</f>
        <v>0</v>
      </c>
      <c r="N10" s="31">
        <v>0</v>
      </c>
      <c r="O10" s="84">
        <f>(N10*0.1)/100</f>
        <v>0</v>
      </c>
      <c r="P10" s="86">
        <f>M10*O10</f>
        <v>0</v>
      </c>
      <c r="Q10" s="87">
        <f>I10+P10</f>
        <v>0</v>
      </c>
      <c r="R10" s="88">
        <f>ROUNDUP(I10+P10,0)</f>
        <v>0</v>
      </c>
    </row>
    <row r="11" spans="1:18" s="32" customFormat="1" x14ac:dyDescent="0.7">
      <c r="A11" s="33">
        <v>2</v>
      </c>
      <c r="B11" s="33">
        <v>0</v>
      </c>
      <c r="C11" s="33">
        <v>0</v>
      </c>
      <c r="D11" s="34">
        <v>0</v>
      </c>
      <c r="E11" s="35">
        <v>0</v>
      </c>
      <c r="F11" s="35">
        <v>0</v>
      </c>
      <c r="G11" s="36">
        <v>0</v>
      </c>
      <c r="H11" s="37">
        <f>E11+(F11/4)+(G11/400)</f>
        <v>0</v>
      </c>
      <c r="I11" s="46">
        <f>H11*100</f>
        <v>0</v>
      </c>
      <c r="J11" s="38">
        <v>0</v>
      </c>
      <c r="K11" s="35">
        <v>0</v>
      </c>
      <c r="L11" s="39">
        <v>0</v>
      </c>
      <c r="M11" s="40">
        <f xml:space="preserve"> J11+(K11/4)+(L11/400)</f>
        <v>0</v>
      </c>
      <c r="N11" s="41">
        <v>0</v>
      </c>
      <c r="O11" s="85">
        <f>(N11*0.1)/100</f>
        <v>0</v>
      </c>
      <c r="P11" s="46">
        <f>M11*O11</f>
        <v>0</v>
      </c>
      <c r="Q11" s="89">
        <f>I11+P11</f>
        <v>0</v>
      </c>
      <c r="R11" s="90">
        <f>ROUNDUP(I11+P11,0)</f>
        <v>0</v>
      </c>
    </row>
    <row r="12" spans="1:18" x14ac:dyDescent="0.7">
      <c r="A12" s="42"/>
      <c r="B12" s="42"/>
      <c r="C12" s="42"/>
      <c r="D12" s="43"/>
      <c r="E12" s="44"/>
      <c r="F12" s="44"/>
      <c r="G12" s="45"/>
      <c r="H12" s="45"/>
      <c r="I12" s="46"/>
      <c r="J12" s="47"/>
      <c r="K12" s="44"/>
      <c r="L12" s="48"/>
      <c r="M12" s="49"/>
      <c r="N12" s="50"/>
      <c r="O12" s="51"/>
      <c r="P12" s="46"/>
      <c r="Q12" s="52"/>
      <c r="R12" s="53"/>
    </row>
    <row r="13" spans="1:18" s="32" customFormat="1" ht="25.2" thickBot="1" x14ac:dyDescent="0.75">
      <c r="A13" s="54"/>
      <c r="B13" s="54"/>
      <c r="C13" s="54"/>
      <c r="D13" s="55"/>
      <c r="E13" s="56"/>
      <c r="F13" s="56"/>
      <c r="G13" s="57"/>
      <c r="H13" s="57"/>
      <c r="I13" s="58"/>
      <c r="J13" s="59"/>
      <c r="K13" s="56"/>
      <c r="L13" s="60"/>
      <c r="M13" s="61"/>
      <c r="N13" s="62"/>
      <c r="O13" s="63"/>
      <c r="P13" s="58"/>
      <c r="Q13" s="64"/>
      <c r="R13" s="65"/>
    </row>
    <row r="14" spans="1:18" s="32" customFormat="1" x14ac:dyDescent="0.7">
      <c r="A14" s="99" t="s">
        <v>38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82"/>
      <c r="R14" s="66"/>
    </row>
    <row r="15" spans="1:18" s="32" customFormat="1" x14ac:dyDescent="0.7">
      <c r="A15" s="119" t="s">
        <v>39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</row>
    <row r="16" spans="1:18" s="32" customFormat="1" x14ac:dyDescent="0.7">
      <c r="A16" s="119" t="s">
        <v>40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</row>
    <row r="17" spans="1:18" s="32" customFormat="1" x14ac:dyDescent="0.7">
      <c r="A17" s="120" t="s">
        <v>41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81"/>
      <c r="R17" s="67"/>
    </row>
    <row r="18" spans="1:18" s="32" customFormat="1" x14ac:dyDescent="0.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18" s="32" customFormat="1" x14ac:dyDescent="0.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</row>
    <row r="20" spans="1:18" s="32" customFormat="1" x14ac:dyDescent="0.7">
      <c r="A20" s="68"/>
      <c r="B20" s="68"/>
      <c r="C20" s="68"/>
      <c r="D20" s="69"/>
      <c r="E20" s="70"/>
      <c r="F20" s="70"/>
      <c r="G20" s="69"/>
      <c r="H20" s="69"/>
      <c r="I20" s="69"/>
      <c r="J20" s="70"/>
      <c r="K20" s="70"/>
      <c r="L20" s="68"/>
      <c r="M20" s="71"/>
      <c r="N20" s="68"/>
      <c r="O20" s="71"/>
      <c r="P20" s="71"/>
      <c r="Q20" s="71"/>
      <c r="R20" s="67"/>
    </row>
    <row r="21" spans="1:18" s="32" customFormat="1" x14ac:dyDescent="0.7">
      <c r="A21" s="72"/>
      <c r="B21" s="72"/>
      <c r="C21" s="72"/>
      <c r="D21" s="73"/>
      <c r="E21" s="72"/>
      <c r="F21" s="72"/>
      <c r="G21" s="73"/>
      <c r="H21" s="73"/>
      <c r="I21" s="73"/>
      <c r="J21" s="72"/>
      <c r="K21" s="72"/>
      <c r="L21" s="72"/>
      <c r="M21" s="73"/>
      <c r="N21" s="72"/>
      <c r="O21" s="73"/>
      <c r="P21" s="73"/>
      <c r="Q21" s="73"/>
      <c r="R21" s="72"/>
    </row>
    <row r="22" spans="1:18" s="76" customFormat="1" x14ac:dyDescent="0.3">
      <c r="A22" s="74"/>
      <c r="B22" s="74"/>
      <c r="C22" s="74"/>
      <c r="D22" s="75"/>
      <c r="E22" s="74"/>
      <c r="F22" s="74"/>
      <c r="G22" s="75"/>
      <c r="H22" s="75"/>
      <c r="I22" s="75"/>
      <c r="J22" s="74"/>
      <c r="K22" s="74"/>
      <c r="L22" s="74"/>
      <c r="M22" s="75"/>
      <c r="N22" s="74"/>
      <c r="O22" s="75"/>
      <c r="P22" s="75"/>
      <c r="Q22" s="75"/>
      <c r="R22" s="74"/>
    </row>
    <row r="23" spans="1:18" s="76" customFormat="1" x14ac:dyDescent="0.3">
      <c r="D23" s="77"/>
      <c r="G23" s="77"/>
      <c r="H23" s="77"/>
      <c r="I23" s="77"/>
      <c r="M23" s="77"/>
      <c r="O23" s="77"/>
      <c r="P23" s="77"/>
      <c r="Q23" s="77"/>
    </row>
    <row r="24" spans="1:18" s="32" customFormat="1" x14ac:dyDescent="0.7">
      <c r="D24" s="78"/>
      <c r="G24" s="78"/>
      <c r="H24" s="78"/>
      <c r="I24" s="78"/>
      <c r="M24" s="78"/>
      <c r="O24" s="78"/>
      <c r="P24" s="78"/>
      <c r="Q24" s="78"/>
    </row>
    <row r="25" spans="1:18" s="32" customFormat="1" x14ac:dyDescent="0.7">
      <c r="D25" s="78"/>
      <c r="G25" s="78"/>
      <c r="H25" s="78"/>
      <c r="I25" s="78"/>
      <c r="M25" s="78"/>
      <c r="O25" s="78"/>
      <c r="P25" s="78"/>
      <c r="Q25" s="78"/>
    </row>
    <row r="26" spans="1:18" s="32" customFormat="1" x14ac:dyDescent="0.7">
      <c r="D26" s="78"/>
      <c r="G26" s="78"/>
      <c r="H26" s="78"/>
      <c r="I26" s="78"/>
      <c r="M26" s="78"/>
      <c r="O26" s="78"/>
      <c r="P26" s="78"/>
      <c r="Q26" s="78"/>
    </row>
    <row r="27" spans="1:18" s="32" customFormat="1" x14ac:dyDescent="0.7">
      <c r="D27" s="78"/>
      <c r="G27" s="78"/>
      <c r="H27" s="78"/>
      <c r="I27" s="78"/>
      <c r="M27" s="78"/>
      <c r="O27" s="78"/>
      <c r="P27" s="78"/>
      <c r="Q27" s="78"/>
    </row>
    <row r="28" spans="1:18" s="32" customFormat="1" x14ac:dyDescent="0.7">
      <c r="D28" s="78"/>
      <c r="G28" s="78"/>
      <c r="H28" s="78"/>
      <c r="I28" s="78"/>
      <c r="M28" s="78"/>
      <c r="O28" s="78"/>
      <c r="P28" s="78"/>
      <c r="Q28" s="78"/>
    </row>
    <row r="29" spans="1:18" s="79" customFormat="1" ht="27" x14ac:dyDescent="0.75">
      <c r="A29" s="121"/>
      <c r="B29" s="121"/>
      <c r="C29" s="121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  <row r="30" spans="1:18" s="79" customFormat="1" ht="27" x14ac:dyDescent="0.7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</row>
  </sheetData>
  <mergeCells count="31">
    <mergeCell ref="A30:R30"/>
    <mergeCell ref="A15:R15"/>
    <mergeCell ref="A16:R16"/>
    <mergeCell ref="A17:P17"/>
    <mergeCell ref="A18:R18"/>
    <mergeCell ref="A19:R19"/>
    <mergeCell ref="A29:R29"/>
    <mergeCell ref="A14:P14"/>
    <mergeCell ref="A7:A9"/>
    <mergeCell ref="B7:D7"/>
    <mergeCell ref="E7:H7"/>
    <mergeCell ref="J7:M7"/>
    <mergeCell ref="B8:B9"/>
    <mergeCell ref="C8:C9"/>
    <mergeCell ref="D8:D9"/>
    <mergeCell ref="E8:E9"/>
    <mergeCell ref="F8:F9"/>
    <mergeCell ref="G8:G9"/>
    <mergeCell ref="H8:H9"/>
    <mergeCell ref="J8:J9"/>
    <mergeCell ref="K8:K9"/>
    <mergeCell ref="L8:L9"/>
    <mergeCell ref="M8:M9"/>
    <mergeCell ref="A1:R1"/>
    <mergeCell ref="A3:R3"/>
    <mergeCell ref="A4:R4"/>
    <mergeCell ref="A5:R5"/>
    <mergeCell ref="B6:D6"/>
    <mergeCell ref="E6:H6"/>
    <mergeCell ref="J6:M6"/>
    <mergeCell ref="A2:R2"/>
  </mergeCells>
  <printOptions horizontalCentered="1"/>
  <pageMargins left="0" right="0" top="0.25" bottom="0.2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ตารางประกอบการคำนวณ</vt:lpstr>
      <vt:lpstr>ตารางประกอบการคำนวณ!Print_Area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2022-07-12T02:59:23Z</cp:lastPrinted>
  <dcterms:created xsi:type="dcterms:W3CDTF">2015-06-05T18:17:20Z</dcterms:created>
  <dcterms:modified xsi:type="dcterms:W3CDTF">2022-07-12T03:20:03Z</dcterms:modified>
</cp:coreProperties>
</file>